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520" activeTab="0"/>
  </bookViews>
  <sheets>
    <sheet name="расходы" sheetId="1" r:id="rId1"/>
  </sheets>
  <definedNames/>
  <calcPr fullCalcOnLoad="1"/>
</workbook>
</file>

<file path=xl/sharedStrings.xml><?xml version="1.0" encoding="utf-8"?>
<sst xmlns="http://schemas.openxmlformats.org/spreadsheetml/2006/main" count="138" uniqueCount="125">
  <si>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</si>
  <si>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</si>
  <si>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</si>
  <si>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</si>
  <si>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</si>
  <si>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</si>
  <si>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Дорожное хозяйство (дорожные фонды)</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</si>
  <si>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</si>
  <si>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</si>
  <si>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</si>
  <si>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</si>
  <si>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</si>
  <si>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</si>
  <si>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ОБРАЗОВАНИЕ</t>
  </si>
  <si>
    <t>Дошкольное образование</t>
  </si>
  <si>
    <t>Общее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</si>
  <si>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</si>
  <si>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</si>
  <si>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</si>
  <si>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</si>
  <si>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</si>
  <si>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</si>
  <si>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</si>
  <si>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</si>
  <si>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</si>
  <si>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Охрана семьи и детства</t>
  </si>
  <si>
    <t>ФИЗИЧЕСКАЯ КУЛЬТУРА И СПОРТ</t>
  </si>
  <si>
    <t>Массовый спорт</t>
  </si>
  <si>
    <t>СРЕДСТВА МАССОВОЙ ИНФОРМАЦИИ</t>
  </si>
  <si>
    <t>Телевидение и радиовещание</t>
  </si>
  <si>
    <t>Периодическая печать и издательства</t>
  </si>
  <si>
    <t>Резервные фонды</t>
  </si>
  <si>
    <t xml:space="preserve"> городского округа город Октябрьский Республики Башкортостан</t>
  </si>
  <si>
    <t>Всего расходов</t>
  </si>
  <si>
    <t>Уточненный план, в тыс. рублях</t>
  </si>
  <si>
    <t>\0100</t>
  </si>
  <si>
    <t>\0103</t>
  </si>
  <si>
    <t>\0104</t>
  </si>
  <si>
    <t>\0111</t>
  </si>
  <si>
    <t>\0113</t>
  </si>
  <si>
    <t>\0300</t>
  </si>
  <si>
    <t>\0400</t>
  </si>
  <si>
    <t>\0409</t>
  </si>
  <si>
    <t>\0412</t>
  </si>
  <si>
    <t>\0500</t>
  </si>
  <si>
    <t>\0501</t>
  </si>
  <si>
    <t>\0502</t>
  </si>
  <si>
    <t>\0503</t>
  </si>
  <si>
    <t>\0505</t>
  </si>
  <si>
    <t>\0700</t>
  </si>
  <si>
    <t>\0701</t>
  </si>
  <si>
    <t>\0702</t>
  </si>
  <si>
    <t>\0705</t>
  </si>
  <si>
    <t>\0707</t>
  </si>
  <si>
    <t>\0709</t>
  </si>
  <si>
    <t>\0800</t>
  </si>
  <si>
    <t>\0801</t>
  </si>
  <si>
    <t>\0804</t>
  </si>
  <si>
    <t>\1000</t>
  </si>
  <si>
    <t>\1001</t>
  </si>
  <si>
    <t>\1003</t>
  </si>
  <si>
    <t>\1004</t>
  </si>
  <si>
    <t>\1100</t>
  </si>
  <si>
    <t>\1102</t>
  </si>
  <si>
    <t>\1200</t>
  </si>
  <si>
    <t>\1201</t>
  </si>
  <si>
    <t>\1202</t>
  </si>
  <si>
    <t>Информация об исполнении бюджета</t>
  </si>
  <si>
    <t>\0405</t>
  </si>
  <si>
    <t>Сельское хозяйство и рыболовство</t>
  </si>
  <si>
    <t>\0408</t>
  </si>
  <si>
    <t>Транспорт</t>
  </si>
  <si>
    <t>\1101</t>
  </si>
  <si>
    <t>Физическая культура</t>
  </si>
  <si>
    <t>\0310</t>
  </si>
  <si>
    <t>Обеспечение пожарной безопасности</t>
  </si>
  <si>
    <t>\0410</t>
  </si>
  <si>
    <t>Связь и информатика</t>
  </si>
  <si>
    <t>\0703</t>
  </si>
  <si>
    <t>Дополнительное образование детей</t>
  </si>
  <si>
    <t>ОХРАНА ОКРУЖАЮЩЕЙ СРЕДЫ</t>
  </si>
  <si>
    <t>\0600</t>
  </si>
  <si>
    <t>Утвержденный план, в тыс. рублях</t>
  </si>
  <si>
    <t>Исполнено, в тыс. рублях</t>
  </si>
  <si>
    <t>Судебная система</t>
  </si>
  <si>
    <t>% перевыполнения (недовыполнения) утвержденного плана</t>
  </si>
  <si>
    <t>Пояснения различий между первоначально утвержденными показателями расходов и их фактическими значениями</t>
  </si>
  <si>
    <t>х</t>
  </si>
  <si>
    <t>\0105</t>
  </si>
  <si>
    <t>Другие вопросы в области охраны окружающей среды</t>
  </si>
  <si>
    <t>\0605</t>
  </si>
  <si>
    <t>Спорт высших достижений</t>
  </si>
  <si>
    <t>\1103</t>
  </si>
  <si>
    <t>распределение резервного фонда по разделам и подразделам и по направлениям расходов</t>
  </si>
  <si>
    <t>Функциональная классификация</t>
  </si>
  <si>
    <t xml:space="preserve">оплата услуг за фактически выполненные улуги по публикации правовых актов </t>
  </si>
  <si>
    <t xml:space="preserve">сокращение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 </t>
  </si>
  <si>
    <t>Наименование классификации</t>
  </si>
  <si>
    <t>НАЦИОНАЛЬНАЯ ОБОРОНА</t>
  </si>
  <si>
    <t>\0200</t>
  </si>
  <si>
    <t>Мобилизационная и вневойсковая подготовка</t>
  </si>
  <si>
    <t>\0203</t>
  </si>
  <si>
    <t>увеличение расходов на отлов и содержание безнадзорных животных</t>
  </si>
  <si>
    <t>прохождение курсов повышения квалификации дистанционно</t>
  </si>
  <si>
    <t>по расходам за 2023 год</t>
  </si>
  <si>
    <t>Охрана объектов растительного и животного мира и среды их обитания</t>
  </si>
  <si>
    <t>\0603</t>
  </si>
  <si>
    <t>увеличение фондов оплаты труда</t>
  </si>
  <si>
    <t>оплата за фактически выполненные услуги</t>
  </si>
  <si>
    <t>увеличение фондов оплаты труда и иные услуги</t>
  </si>
  <si>
    <t>увеличение фондов оплаты труда, приобретение автомобиля УАЗ для аварийно-спасательной службы</t>
  </si>
  <si>
    <t>сокращение субсидии на стимулирование программ развития жилищного строительства субъектов Российской Федерации в части строительства улицы в 33 микрорайоне, увеличение муниципального Дорожного фонда за счет направления неиспользованного остатка средств Дорожного фонда на 01.01.2023</t>
  </si>
  <si>
    <t xml:space="preserve">увеличение фондов оплаты труда, иные услуги, увеличение субсидии на поддержку мероприятий муниципальных программ развития субъектов малого и среднего предпринимательства </t>
  </si>
  <si>
    <t>оплата за фактически выполненные услуги и работы</t>
  </si>
  <si>
    <t>выделение ассигнований на реализацию проектов по комплексному благоустройству дворовых территорий муниципальных образований Республики Башкортостан «Башкирские дворики», проектов развития общественной инфраструктуры, основанных на местных инициативах,
 на благоустройство городского округа, приобретение коммунальной техники</t>
  </si>
  <si>
    <t>выделение ассигнований на выполнение работ по изготовлению ПСД по объекту "Строительство теплотрассы в 33 микрорайоне ГО г.Октябрьский РБ (2 этап)", приобретение коммунальной техники</t>
  </si>
  <si>
    <t>выделение ассигнований на премирование победителей республиканского конкурса «Лучший новогодний городок» на территории Республики Башкортостан, увеличение фондов оплаты труда, иные услуги</t>
  </si>
  <si>
    <t>направление расходов на приобретение контейнеров для ТБО</t>
  </si>
  <si>
    <t>увеличение ассигнований на оплату труда в целях доведения средней заработной платы педагогических работников до целевых показателей,  и иные услуги</t>
  </si>
  <si>
    <t>увеличение фондов оплаты труда, иные услуги, приоберетением автомобилей и автобуса в связи с высоким износом автопарка</t>
  </si>
  <si>
    <t>увеличение ассигнований на оплату труда в целях доведения средней заработной платы работников культуры до целевых показателей,  иные услуги</t>
  </si>
  <si>
    <t>увеличение субвенции на обеспечение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</si>
  <si>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уменьшение субвенции на осуществление государственных полномочий по социальной поддержке по фактическому количеству получателей</t>
  </si>
  <si>
    <t>перераспределение объемов бюджетных ассигнований  между разделами в части финансирования муниципальных учреждений, осуществляющих реализацию программ спортивной подготовки (МБУ СШ №1, МБУ СШ №2 по шахматам, МБУ СШ №3, МБУ СШ №4)</t>
  </si>
  <si>
    <t>перераспределение объемов бюджетных ассигнований  между разделами в части финансирования муниципальных учреждений, осуществляющих реализацию программ спортивной подготовки (МБУ СШ №1, МБУ СШ №2 по шахматам, МБУ СШ №3, МБУ СШ №4), увеличение фондов оплаты труда,   иные услуги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</si>
</sst>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_-* #,##0.000_р_._-;\-* #,##0.000_р_._-;_-* &quot;-&quot;??_р_._-;_-@_-"/>
    <numFmt numFmtId="182" formatCode="_-* #,##0.0_р_._-;\-* #,##0.0_р_._-;_-* &quot;-&quot;??_р_._-;_-@_-"/>
    <numFmt numFmtId="183" formatCode="#,##0.000"/>
  </numFmts>
  <fonts count="45">
    <font>
      <sz val="10"/>
      <name val="Arial Cyr"/>
      <family val="0"/>
    </font>
    <font>
      <sz val="8"/>
      <name val="Arial Cyr"/>
      <family val="0"/>
    </font>
    <font>
      <u val="single"/>
      <sz val="10"/>
      <color indexed="12"/>
      <name val="Arial"/>
      <family val="2"/>
    </font>
    <font>
      <u val="single"/>
      <sz val="10"/>
      <color indexed="36"/>
      <name val="Arial"/>
      <family val="2"/>
    </font>
    <font>
      <b/>
      <sz val="13"/>
      <name val="Times New Roman"/>
      <family val="1"/>
    </font>
    <font>
      <sz val="13"/>
      <name val="Times New Roman"/>
      <family val="1"/>
    </font>
    <font>
      <b/>
      <sz val="13"/>
      <color indexed="8"/>
      <name val="Times New Roman"/>
      <family val="1"/>
    </font>
    <font>
      <i/>
      <sz val="13"/>
      <color indexed="8"/>
      <name val="Times New Roman"/>
      <family val="1"/>
    </font>
    <font>
      <b/>
      <sz val="15"/>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32" borderId="0" applyNumberFormat="0" applyBorder="0" applyAlignment="0" applyProtection="0"/>
  </cellStyleXfs>
  <cellXfs count="28">
    <xf numFmtId="0" fontId="0" fillId="0" borderId="0" xfId="0" applyAlignment="1">
      <alignment/>
    </xf>
    <xf numFmtId="0" fontId="8" fillId="0" borderId="0" xfId="0" applyFont="1" applyFill="1" applyAlignment="1">
      <alignment horizontal="center" vertical="top" wrapText="1"/>
    </xf>
    <xf numFmtId="0" fontId="5" fillId="0" borderId="0" xfId="0" applyFont="1" applyFill="1" applyAlignment="1">
      <alignment vertical="top" wrapText="1"/>
    </xf>
    <xf numFmtId="0" fontId="8" fillId="0" borderId="0" xfId="0" applyFont="1" applyFill="1" applyAlignment="1">
      <alignment horizontal="center" vertical="top" wrapText="1"/>
    </xf>
    <xf numFmtId="0" fontId="9" fillId="0" borderId="10" xfId="0" applyFont="1" applyFill="1" applyBorder="1" applyAlignment="1">
      <alignment horizontal="center" vertical="top" wrapText="1"/>
    </xf>
    <xf numFmtId="2" fontId="5" fillId="0" borderId="10" xfId="0" applyNumberFormat="1"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0" fontId="4" fillId="0" borderId="0" xfId="0" applyFont="1" applyFill="1" applyAlignment="1">
      <alignment vertical="top" wrapText="1"/>
    </xf>
    <xf numFmtId="0" fontId="10" fillId="0" borderId="10" xfId="0" applyFont="1" applyFill="1" applyBorder="1" applyAlignment="1">
      <alignment horizontal="center" vertical="top" wrapText="1"/>
    </xf>
    <xf numFmtId="174" fontId="4" fillId="0" borderId="10" xfId="0" applyNumberFormat="1" applyFont="1" applyFill="1" applyBorder="1" applyAlignment="1">
      <alignment horizontal="right" vertical="top" wrapText="1"/>
    </xf>
    <xf numFmtId="0" fontId="5" fillId="0" borderId="13" xfId="0" applyFont="1" applyFill="1" applyBorder="1" applyAlignment="1">
      <alignment vertical="center" wrapText="1"/>
    </xf>
    <xf numFmtId="0" fontId="10"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9" fillId="0" borderId="10" xfId="0" applyFont="1" applyFill="1" applyBorder="1" applyAlignment="1">
      <alignment vertical="top" wrapText="1"/>
    </xf>
    <xf numFmtId="174" fontId="5" fillId="0" borderId="10" xfId="0" applyNumberFormat="1" applyFont="1" applyFill="1" applyBorder="1" applyAlignment="1">
      <alignment horizontal="right"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5" fillId="0" borderId="13" xfId="0" applyFont="1" applyFill="1" applyBorder="1" applyAlignment="1">
      <alignment vertical="top" wrapText="1"/>
    </xf>
    <xf numFmtId="0" fontId="4" fillId="0" borderId="1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174" fontId="9" fillId="0" borderId="10" xfId="0" applyNumberFormat="1" applyFont="1" applyFill="1" applyBorder="1" applyAlignment="1">
      <alignment horizontal="right" vertical="top" wrapText="1"/>
    </xf>
    <xf numFmtId="0" fontId="6" fillId="0" borderId="0" xfId="0" applyFont="1" applyFill="1" applyAlignment="1">
      <alignment horizontal="center" vertical="top"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7" fillId="0" borderId="0" xfId="0"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7"/>
  <sheetViews>
    <sheetView tabSelected="1" zoomScale="60" zoomScaleNormal="60" zoomScalePageLayoutView="0" workbookViewId="0" topLeftCell="A1">
      <pane xSplit="2" ySplit="7" topLeftCell="E8" activePane="bottomRight" state="frozen"/>
      <selection pane="topLeft" activeCell="A1" sqref="A1"/>
      <selection pane="topRight" activeCell="C1" sqref="C1"/>
      <selection pane="bottomLeft" activeCell="A8" sqref="A8"/>
      <selection pane="bottomRight" activeCell="G5" sqref="G5"/>
    </sheetView>
  </sheetViews>
  <sheetFormatPr defaultColWidth="9.125" defaultRowHeight="12.75"/>
  <cols>
    <col min="1" max="1" width="43.00390625" style="2" customWidth="1"/>
    <col min="2" max="2" width="11.125" style="25" customWidth="1"/>
    <col min="3" max="3" width="18.50390625" style="25" customWidth="1"/>
    <col min="4" max="5" width="17.50390625" style="25" customWidth="1"/>
    <col min="6" max="6" width="15.00390625" style="25" customWidth="1"/>
    <col min="7" max="7" width="75.625" style="26" customWidth="1"/>
    <col min="8" max="16384" width="9.125" style="2" customWidth="1"/>
  </cols>
  <sheetData>
    <row r="1" spans="1:7" ht="18">
      <c r="A1" s="1" t="s">
        <v>67</v>
      </c>
      <c r="B1" s="1"/>
      <c r="C1" s="1"/>
      <c r="D1" s="1"/>
      <c r="E1" s="1"/>
      <c r="F1" s="1"/>
      <c r="G1" s="1"/>
    </row>
    <row r="2" spans="1:7" ht="18">
      <c r="A2" s="1" t="s">
        <v>32</v>
      </c>
      <c r="B2" s="1"/>
      <c r="C2" s="1"/>
      <c r="D2" s="1"/>
      <c r="E2" s="1"/>
      <c r="F2" s="1"/>
      <c r="G2" s="1"/>
    </row>
    <row r="3" spans="1:7" ht="18">
      <c r="A3" s="1" t="s">
        <v>104</v>
      </c>
      <c r="B3" s="1"/>
      <c r="C3" s="1"/>
      <c r="D3" s="1"/>
      <c r="E3" s="1"/>
      <c r="F3" s="1"/>
      <c r="G3" s="1"/>
    </row>
    <row r="4" spans="1:7" ht="18">
      <c r="A4" s="3"/>
      <c r="B4" s="3"/>
      <c r="C4" s="3"/>
      <c r="D4" s="3"/>
      <c r="E4" s="3"/>
      <c r="F4" s="3"/>
      <c r="G4" s="3"/>
    </row>
    <row r="5" spans="1:7" ht="127.5" customHeight="1">
      <c r="A5" s="4" t="s">
        <v>97</v>
      </c>
      <c r="B5" s="4" t="s">
        <v>94</v>
      </c>
      <c r="C5" s="4" t="s">
        <v>82</v>
      </c>
      <c r="D5" s="4" t="s">
        <v>34</v>
      </c>
      <c r="E5" s="4" t="s">
        <v>83</v>
      </c>
      <c r="F5" s="5" t="s">
        <v>85</v>
      </c>
      <c r="G5" s="5" t="s">
        <v>86</v>
      </c>
    </row>
    <row r="6" spans="1:7" s="8" customFormat="1" ht="16.5">
      <c r="A6" s="4">
        <v>1</v>
      </c>
      <c r="B6" s="6">
        <v>2</v>
      </c>
      <c r="C6" s="4">
        <v>3</v>
      </c>
      <c r="D6" s="7">
        <v>4</v>
      </c>
      <c r="E6" s="4">
        <v>5</v>
      </c>
      <c r="F6" s="4">
        <v>6</v>
      </c>
      <c r="G6" s="4">
        <v>7</v>
      </c>
    </row>
    <row r="7" spans="1:7" ht="16.5" customHeight="1">
      <c r="A7" s="9" t="s">
        <v>33</v>
      </c>
      <c r="B7" s="9"/>
      <c r="C7" s="10">
        <f>SUM(C8+C14+C16+C18+C24+C29+C32+C39+C42+C46+C50)</f>
        <v>3217722.6999999997</v>
      </c>
      <c r="D7" s="10">
        <f>SUM(D8+D14+D16+D18+D24+D29+D32+D39+D42+D46+D50)</f>
        <v>3408444.1999999997</v>
      </c>
      <c r="E7" s="10">
        <f>SUM(E8+E14+E16+E18+E24+E29+E32+E39+E42+E46+E50)</f>
        <v>3346986.2</v>
      </c>
      <c r="F7" s="10">
        <f>SUM(E7/C7)*100-100</f>
        <v>4.017235543634641</v>
      </c>
      <c r="G7" s="11"/>
    </row>
    <row r="8" spans="1:7" ht="30.75">
      <c r="A8" s="12" t="s">
        <v>0</v>
      </c>
      <c r="B8" s="9" t="s">
        <v>35</v>
      </c>
      <c r="C8" s="10">
        <f>SUM(C9:C13)</f>
        <v>224254.3</v>
      </c>
      <c r="D8" s="10">
        <f>SUM(D9:D13)</f>
        <v>235098.5</v>
      </c>
      <c r="E8" s="10">
        <f>SUM(E9:E13)</f>
        <v>227886.7</v>
      </c>
      <c r="F8" s="10">
        <f aca="true" t="shared" si="0" ref="F8:F52">SUM(E8/C8)*100-100</f>
        <v>1.6197682720019202</v>
      </c>
      <c r="G8" s="13"/>
    </row>
    <row r="9" spans="1:7" ht="78">
      <c r="A9" s="14" t="s">
        <v>1</v>
      </c>
      <c r="B9" s="4" t="s">
        <v>36</v>
      </c>
      <c r="C9" s="15">
        <v>8122.6</v>
      </c>
      <c r="D9" s="15">
        <v>10742.1</v>
      </c>
      <c r="E9" s="15">
        <v>10618.5</v>
      </c>
      <c r="F9" s="15">
        <f>SUM(E9/C9)*100-100</f>
        <v>30.727845763671723</v>
      </c>
      <c r="G9" s="16" t="s">
        <v>107</v>
      </c>
    </row>
    <row r="10" spans="1:7" ht="78">
      <c r="A10" s="14" t="s">
        <v>2</v>
      </c>
      <c r="B10" s="4" t="s">
        <v>37</v>
      </c>
      <c r="C10" s="15">
        <v>97462.9</v>
      </c>
      <c r="D10" s="15">
        <v>129819.8</v>
      </c>
      <c r="E10" s="15">
        <v>126249.7</v>
      </c>
      <c r="F10" s="15">
        <f>SUM(E10/C10)*100-100</f>
        <v>29.536161965219605</v>
      </c>
      <c r="G10" s="16" t="s">
        <v>109</v>
      </c>
    </row>
    <row r="11" spans="1:7" ht="16.5">
      <c r="A11" s="14" t="s">
        <v>84</v>
      </c>
      <c r="B11" s="4" t="s">
        <v>88</v>
      </c>
      <c r="C11" s="15">
        <v>7.5</v>
      </c>
      <c r="D11" s="15">
        <v>7.5</v>
      </c>
      <c r="E11" s="15">
        <v>3.6</v>
      </c>
      <c r="F11" s="15">
        <f>SUM(E11/C11)*100-100</f>
        <v>-51.99999999999999</v>
      </c>
      <c r="G11" s="17" t="s">
        <v>108</v>
      </c>
    </row>
    <row r="12" spans="1:7" s="8" customFormat="1" ht="33">
      <c r="A12" s="14" t="s">
        <v>31</v>
      </c>
      <c r="B12" s="4" t="s">
        <v>38</v>
      </c>
      <c r="C12" s="15">
        <v>5500</v>
      </c>
      <c r="D12" s="15">
        <v>1828</v>
      </c>
      <c r="E12" s="15"/>
      <c r="F12" s="15">
        <f>SUM(E12/C12)*100-100</f>
        <v>-100</v>
      </c>
      <c r="G12" s="17" t="s">
        <v>93</v>
      </c>
    </row>
    <row r="13" spans="1:7" ht="16.5">
      <c r="A13" s="14" t="s">
        <v>3</v>
      </c>
      <c r="B13" s="4" t="s">
        <v>39</v>
      </c>
      <c r="C13" s="15">
        <v>113161.3</v>
      </c>
      <c r="D13" s="15">
        <v>92701.1</v>
      </c>
      <c r="E13" s="15">
        <v>91014.9</v>
      </c>
      <c r="F13" s="15">
        <f t="shared" si="0"/>
        <v>-19.570648269328828</v>
      </c>
      <c r="G13" s="17"/>
    </row>
    <row r="14" spans="1:7" ht="16.5">
      <c r="A14" s="12" t="s">
        <v>98</v>
      </c>
      <c r="B14" s="9" t="s">
        <v>99</v>
      </c>
      <c r="C14" s="10">
        <f>SUM(C15:C15)</f>
        <v>0</v>
      </c>
      <c r="D14" s="10">
        <f>SUM(D15:D15)</f>
        <v>500</v>
      </c>
      <c r="E14" s="10">
        <f>SUM(E15:E15)</f>
        <v>500</v>
      </c>
      <c r="F14" s="10"/>
      <c r="G14" s="13" t="s">
        <v>87</v>
      </c>
    </row>
    <row r="15" spans="1:7" s="8" customFormat="1" ht="30.75">
      <c r="A15" s="14" t="s">
        <v>100</v>
      </c>
      <c r="B15" s="4" t="s">
        <v>101</v>
      </c>
      <c r="C15" s="15"/>
      <c r="D15" s="15">
        <v>500</v>
      </c>
      <c r="E15" s="15">
        <v>500</v>
      </c>
      <c r="F15" s="15"/>
      <c r="G15" s="17"/>
    </row>
    <row r="16" spans="1:7" ht="46.5">
      <c r="A16" s="12" t="s">
        <v>4</v>
      </c>
      <c r="B16" s="9" t="s">
        <v>40</v>
      </c>
      <c r="C16" s="10">
        <f>SUM(C17:C17)</f>
        <v>28337.9</v>
      </c>
      <c r="D16" s="10">
        <f>SUM(D17:D17)</f>
        <v>30610.9</v>
      </c>
      <c r="E16" s="10">
        <f>SUM(E17:E17)</f>
        <v>30162.5</v>
      </c>
      <c r="F16" s="10">
        <f t="shared" si="0"/>
        <v>6.438726934599941</v>
      </c>
      <c r="G16" s="13" t="s">
        <v>87</v>
      </c>
    </row>
    <row r="17" spans="1:7" ht="33">
      <c r="A17" s="14" t="s">
        <v>75</v>
      </c>
      <c r="B17" s="4" t="s">
        <v>74</v>
      </c>
      <c r="C17" s="15">
        <v>28337.9</v>
      </c>
      <c r="D17" s="15">
        <v>30610.9</v>
      </c>
      <c r="E17" s="15">
        <v>30162.5</v>
      </c>
      <c r="F17" s="15">
        <f t="shared" si="0"/>
        <v>6.438726934599941</v>
      </c>
      <c r="G17" s="16" t="s">
        <v>110</v>
      </c>
    </row>
    <row r="18" spans="1:7" ht="16.5">
      <c r="A18" s="12" t="s">
        <v>5</v>
      </c>
      <c r="B18" s="9" t="s">
        <v>41</v>
      </c>
      <c r="C18" s="10">
        <f>SUM(C19:C23)</f>
        <v>452104</v>
      </c>
      <c r="D18" s="10">
        <f>SUM(D19:D23)</f>
        <v>431949.7</v>
      </c>
      <c r="E18" s="10">
        <f>SUM(E19:E23)</f>
        <v>411337.8</v>
      </c>
      <c r="F18" s="10">
        <f t="shared" si="0"/>
        <v>-9.016996089395363</v>
      </c>
      <c r="G18" s="13" t="s">
        <v>87</v>
      </c>
    </row>
    <row r="19" spans="1:7" ht="33">
      <c r="A19" s="14" t="s">
        <v>69</v>
      </c>
      <c r="B19" s="4" t="s">
        <v>68</v>
      </c>
      <c r="C19" s="15">
        <v>5974.9</v>
      </c>
      <c r="D19" s="15">
        <v>6442.2</v>
      </c>
      <c r="E19" s="15">
        <v>6442.2</v>
      </c>
      <c r="F19" s="15">
        <f t="shared" si="0"/>
        <v>7.821051398349766</v>
      </c>
      <c r="G19" s="17" t="s">
        <v>102</v>
      </c>
    </row>
    <row r="20" spans="1:7" s="8" customFormat="1" ht="33">
      <c r="A20" s="14" t="s">
        <v>71</v>
      </c>
      <c r="B20" s="4" t="s">
        <v>70</v>
      </c>
      <c r="C20" s="15">
        <v>34198.8</v>
      </c>
      <c r="D20" s="15">
        <v>46295.8</v>
      </c>
      <c r="E20" s="15">
        <v>46050.6</v>
      </c>
      <c r="F20" s="15">
        <f t="shared" si="0"/>
        <v>34.65560195094562</v>
      </c>
      <c r="G20" s="16" t="s">
        <v>119</v>
      </c>
    </row>
    <row r="21" spans="1:7" ht="100.5">
      <c r="A21" s="14" t="s">
        <v>6</v>
      </c>
      <c r="B21" s="4" t="s">
        <v>42</v>
      </c>
      <c r="C21" s="15">
        <v>367824.5</v>
      </c>
      <c r="D21" s="15">
        <v>327803.5</v>
      </c>
      <c r="E21" s="15">
        <v>308504.9</v>
      </c>
      <c r="F21" s="15">
        <f t="shared" si="0"/>
        <v>-16.127147593485475</v>
      </c>
      <c r="G21" s="17" t="s">
        <v>111</v>
      </c>
    </row>
    <row r="22" spans="1:7" ht="16.5">
      <c r="A22" s="14" t="s">
        <v>77</v>
      </c>
      <c r="B22" s="4" t="s">
        <v>76</v>
      </c>
      <c r="C22" s="15">
        <v>8852.6</v>
      </c>
      <c r="D22" s="15">
        <v>9352.7</v>
      </c>
      <c r="E22" s="15">
        <v>9214.1</v>
      </c>
      <c r="F22" s="15">
        <f t="shared" si="0"/>
        <v>4.083546076858767</v>
      </c>
      <c r="G22" s="16" t="s">
        <v>107</v>
      </c>
    </row>
    <row r="23" spans="1:7" ht="50.25">
      <c r="A23" s="14" t="s">
        <v>7</v>
      </c>
      <c r="B23" s="4" t="s">
        <v>43</v>
      </c>
      <c r="C23" s="15">
        <v>35253.2</v>
      </c>
      <c r="D23" s="15">
        <v>42055.5</v>
      </c>
      <c r="E23" s="15">
        <v>41126</v>
      </c>
      <c r="F23" s="15">
        <f t="shared" si="0"/>
        <v>16.658913233408597</v>
      </c>
      <c r="G23" s="16" t="s">
        <v>112</v>
      </c>
    </row>
    <row r="24" spans="1:7" ht="30.75">
      <c r="A24" s="12" t="s">
        <v>8</v>
      </c>
      <c r="B24" s="9" t="s">
        <v>44</v>
      </c>
      <c r="C24" s="10">
        <f>SUM(C25:C28)</f>
        <v>241432.80000000002</v>
      </c>
      <c r="D24" s="10">
        <f>SUM(D25:D28)</f>
        <v>307113.9</v>
      </c>
      <c r="E24" s="10">
        <f>SUM(E25:E28)</f>
        <v>300441.8</v>
      </c>
      <c r="F24" s="10">
        <f t="shared" si="0"/>
        <v>24.441169551113177</v>
      </c>
      <c r="G24" s="13" t="s">
        <v>87</v>
      </c>
    </row>
    <row r="25" spans="1:7" s="8" customFormat="1" ht="16.5">
      <c r="A25" s="14" t="s">
        <v>9</v>
      </c>
      <c r="B25" s="4" t="s">
        <v>45</v>
      </c>
      <c r="C25" s="15">
        <v>15201</v>
      </c>
      <c r="D25" s="15">
        <v>16766.5</v>
      </c>
      <c r="E25" s="15">
        <v>14294</v>
      </c>
      <c r="F25" s="15">
        <f t="shared" si="0"/>
        <v>-5.96671271626866</v>
      </c>
      <c r="G25" s="16" t="s">
        <v>113</v>
      </c>
    </row>
    <row r="26" spans="1:7" ht="50.25">
      <c r="A26" s="14" t="s">
        <v>10</v>
      </c>
      <c r="B26" s="4" t="s">
        <v>46</v>
      </c>
      <c r="C26" s="15"/>
      <c r="D26" s="15">
        <v>11373.8</v>
      </c>
      <c r="E26" s="15">
        <v>11158.8</v>
      </c>
      <c r="F26" s="15" t="e">
        <f t="shared" si="0"/>
        <v>#DIV/0!</v>
      </c>
      <c r="G26" s="18" t="s">
        <v>115</v>
      </c>
    </row>
    <row r="27" spans="1:7" s="8" customFormat="1" ht="117">
      <c r="A27" s="14" t="s">
        <v>11</v>
      </c>
      <c r="B27" s="4" t="s">
        <v>47</v>
      </c>
      <c r="C27" s="15">
        <v>215889.1</v>
      </c>
      <c r="D27" s="15">
        <v>266747.4</v>
      </c>
      <c r="E27" s="15">
        <v>262762.8</v>
      </c>
      <c r="F27" s="15">
        <f t="shared" si="0"/>
        <v>21.71193450711499</v>
      </c>
      <c r="G27" s="18" t="s">
        <v>114</v>
      </c>
    </row>
    <row r="28" spans="1:7" ht="66.75">
      <c r="A28" s="14" t="s">
        <v>12</v>
      </c>
      <c r="B28" s="4" t="s">
        <v>48</v>
      </c>
      <c r="C28" s="15">
        <v>10342.7</v>
      </c>
      <c r="D28" s="15">
        <v>12226.2</v>
      </c>
      <c r="E28" s="15">
        <v>12226.2</v>
      </c>
      <c r="F28" s="15">
        <f t="shared" si="0"/>
        <v>18.21091204424377</v>
      </c>
      <c r="G28" s="18" t="s">
        <v>116</v>
      </c>
    </row>
    <row r="29" spans="1:7" ht="60" customHeight="1">
      <c r="A29" s="12" t="s">
        <v>80</v>
      </c>
      <c r="B29" s="9" t="s">
        <v>81</v>
      </c>
      <c r="C29" s="10">
        <f>SUM(C31+C30)</f>
        <v>2837</v>
      </c>
      <c r="D29" s="10">
        <f>SUM(D31+D30)</f>
        <v>5102.2</v>
      </c>
      <c r="E29" s="10">
        <f>SUM(E31+E30)</f>
        <v>3426.5</v>
      </c>
      <c r="F29" s="10">
        <f t="shared" si="0"/>
        <v>20.77899189284456</v>
      </c>
      <c r="G29" s="13" t="s">
        <v>87</v>
      </c>
    </row>
    <row r="30" spans="1:7" ht="60" customHeight="1">
      <c r="A30" s="14" t="s">
        <v>105</v>
      </c>
      <c r="B30" s="4" t="s">
        <v>106</v>
      </c>
      <c r="C30" s="15">
        <v>987</v>
      </c>
      <c r="D30" s="15">
        <v>987</v>
      </c>
      <c r="E30" s="15">
        <v>987</v>
      </c>
      <c r="F30" s="10">
        <f t="shared" si="0"/>
        <v>0</v>
      </c>
      <c r="G30" s="19"/>
    </row>
    <row r="31" spans="1:7" ht="30.75">
      <c r="A31" s="14" t="s">
        <v>89</v>
      </c>
      <c r="B31" s="4" t="s">
        <v>90</v>
      </c>
      <c r="C31" s="15">
        <v>1850</v>
      </c>
      <c r="D31" s="15">
        <v>4115.2</v>
      </c>
      <c r="E31" s="15">
        <v>2439.5</v>
      </c>
      <c r="F31" s="15">
        <f t="shared" si="0"/>
        <v>31.86486486486487</v>
      </c>
      <c r="G31" s="18" t="s">
        <v>117</v>
      </c>
    </row>
    <row r="32" spans="1:7" ht="16.5">
      <c r="A32" s="12" t="s">
        <v>13</v>
      </c>
      <c r="B32" s="9" t="s">
        <v>49</v>
      </c>
      <c r="C32" s="10">
        <f>SUM(C33:C38)</f>
        <v>1867664.3</v>
      </c>
      <c r="D32" s="10">
        <f>SUM(D33:D38)</f>
        <v>1971502.7999999998</v>
      </c>
      <c r="E32" s="10">
        <f>SUM(E33:E38)</f>
        <v>1957760.1</v>
      </c>
      <c r="F32" s="10">
        <f t="shared" si="0"/>
        <v>4.823982554038224</v>
      </c>
      <c r="G32" s="13" t="s">
        <v>87</v>
      </c>
    </row>
    <row r="33" spans="1:7" ht="16.5">
      <c r="A33" s="14" t="s">
        <v>14</v>
      </c>
      <c r="B33" s="4" t="s">
        <v>50</v>
      </c>
      <c r="C33" s="15">
        <v>743677.2</v>
      </c>
      <c r="D33" s="15">
        <v>788469.1</v>
      </c>
      <c r="E33" s="15">
        <v>787166.5</v>
      </c>
      <c r="F33" s="15">
        <f t="shared" si="0"/>
        <v>5.847873243928973</v>
      </c>
      <c r="G33" s="20" t="s">
        <v>118</v>
      </c>
    </row>
    <row r="34" spans="1:7" s="8" customFormat="1" ht="16.5">
      <c r="A34" s="14" t="s">
        <v>15</v>
      </c>
      <c r="B34" s="4" t="s">
        <v>51</v>
      </c>
      <c r="C34" s="15">
        <v>850397.9</v>
      </c>
      <c r="D34" s="15">
        <v>911246.2</v>
      </c>
      <c r="E34" s="15">
        <v>901460.1</v>
      </c>
      <c r="F34" s="15">
        <f t="shared" si="0"/>
        <v>6.0045068314491346</v>
      </c>
      <c r="G34" s="21"/>
    </row>
    <row r="35" spans="1:7" ht="16.5">
      <c r="A35" s="14" t="s">
        <v>79</v>
      </c>
      <c r="B35" s="4" t="s">
        <v>78</v>
      </c>
      <c r="C35" s="15">
        <v>192235.9</v>
      </c>
      <c r="D35" s="15">
        <v>194505.7</v>
      </c>
      <c r="E35" s="15">
        <v>193970.2</v>
      </c>
      <c r="F35" s="15">
        <f t="shared" si="0"/>
        <v>0.9021727991493975</v>
      </c>
      <c r="G35" s="22"/>
    </row>
    <row r="36" spans="1:7" ht="46.5">
      <c r="A36" s="14" t="s">
        <v>16</v>
      </c>
      <c r="B36" s="4" t="s">
        <v>52</v>
      </c>
      <c r="C36" s="15">
        <v>435</v>
      </c>
      <c r="D36" s="15">
        <v>378.4</v>
      </c>
      <c r="E36" s="15">
        <v>100.7</v>
      </c>
      <c r="F36" s="15">
        <f t="shared" si="0"/>
        <v>-76.85057471264368</v>
      </c>
      <c r="G36" s="17" t="s">
        <v>103</v>
      </c>
    </row>
    <row r="37" spans="1:7" s="8" customFormat="1" ht="30.75">
      <c r="A37" s="14" t="s">
        <v>17</v>
      </c>
      <c r="B37" s="4" t="s">
        <v>53</v>
      </c>
      <c r="C37" s="15">
        <v>14488.1</v>
      </c>
      <c r="D37" s="15">
        <v>17996.8</v>
      </c>
      <c r="E37" s="15">
        <v>17689.1</v>
      </c>
      <c r="F37" s="15">
        <f t="shared" si="0"/>
        <v>22.09399438159592</v>
      </c>
      <c r="G37" s="16" t="s">
        <v>109</v>
      </c>
    </row>
    <row r="38" spans="1:7" ht="100.5">
      <c r="A38" s="14" t="s">
        <v>18</v>
      </c>
      <c r="B38" s="4" t="s">
        <v>54</v>
      </c>
      <c r="C38" s="15">
        <v>66430.2</v>
      </c>
      <c r="D38" s="15">
        <v>58906.6</v>
      </c>
      <c r="E38" s="15">
        <v>57373.5</v>
      </c>
      <c r="F38" s="15">
        <f t="shared" si="0"/>
        <v>-13.633407697101617</v>
      </c>
      <c r="G38" s="17" t="s">
        <v>96</v>
      </c>
    </row>
    <row r="39" spans="1:7" ht="16.5">
      <c r="A39" s="12" t="s">
        <v>19</v>
      </c>
      <c r="B39" s="9" t="s">
        <v>55</v>
      </c>
      <c r="C39" s="10">
        <f>SUM(C40:C41)</f>
        <v>95908.4</v>
      </c>
      <c r="D39" s="10">
        <f>SUM(D40:D41)</f>
        <v>112883.3</v>
      </c>
      <c r="E39" s="10">
        <f>SUM(E40:E41)</f>
        <v>111523.29999999999</v>
      </c>
      <c r="F39" s="10">
        <f t="shared" si="0"/>
        <v>16.281055673955564</v>
      </c>
      <c r="G39" s="13" t="s">
        <v>87</v>
      </c>
    </row>
    <row r="40" spans="1:7" ht="50.25">
      <c r="A40" s="14" t="s">
        <v>20</v>
      </c>
      <c r="B40" s="4" t="s">
        <v>56</v>
      </c>
      <c r="C40" s="15">
        <v>91869</v>
      </c>
      <c r="D40" s="15">
        <v>108583.6</v>
      </c>
      <c r="E40" s="15">
        <v>107348.9</v>
      </c>
      <c r="F40" s="15">
        <f t="shared" si="0"/>
        <v>16.849971154578796</v>
      </c>
      <c r="G40" s="17" t="s">
        <v>120</v>
      </c>
    </row>
    <row r="41" spans="1:7" s="8" customFormat="1" ht="30.75">
      <c r="A41" s="14" t="s">
        <v>21</v>
      </c>
      <c r="B41" s="4" t="s">
        <v>57</v>
      </c>
      <c r="C41" s="15">
        <v>4039.4</v>
      </c>
      <c r="D41" s="15">
        <v>4299.7</v>
      </c>
      <c r="E41" s="15">
        <v>4174.4</v>
      </c>
      <c r="F41" s="15">
        <f t="shared" si="0"/>
        <v>3.3420805070059743</v>
      </c>
      <c r="G41" s="17" t="s">
        <v>107</v>
      </c>
    </row>
    <row r="42" spans="1:7" ht="16.5">
      <c r="A42" s="12" t="s">
        <v>22</v>
      </c>
      <c r="B42" s="9" t="s">
        <v>58</v>
      </c>
      <c r="C42" s="10">
        <f>SUM(C43:C45)</f>
        <v>152350.80000000002</v>
      </c>
      <c r="D42" s="10">
        <f>SUM(D43:D45)</f>
        <v>149419.09999999998</v>
      </c>
      <c r="E42" s="10">
        <f>SUM(E43:E45)</f>
        <v>141320.80000000002</v>
      </c>
      <c r="F42" s="10">
        <f t="shared" si="0"/>
        <v>-7.239870089293916</v>
      </c>
      <c r="G42" s="13" t="s">
        <v>87</v>
      </c>
    </row>
    <row r="43" spans="1:7" ht="16.5">
      <c r="A43" s="14" t="s">
        <v>23</v>
      </c>
      <c r="B43" s="4" t="s">
        <v>59</v>
      </c>
      <c r="C43" s="23">
        <v>5000</v>
      </c>
      <c r="D43" s="23">
        <v>5000</v>
      </c>
      <c r="E43" s="23">
        <v>4921.6</v>
      </c>
      <c r="F43" s="15">
        <f t="shared" si="0"/>
        <v>-1.5679999999999978</v>
      </c>
      <c r="G43" s="17"/>
    </row>
    <row r="44" spans="1:7" s="8" customFormat="1" ht="84">
      <c r="A44" s="14" t="s">
        <v>24</v>
      </c>
      <c r="B44" s="4" t="s">
        <v>60</v>
      </c>
      <c r="C44" s="23">
        <v>4561.6</v>
      </c>
      <c r="D44" s="23">
        <v>6373.3</v>
      </c>
      <c r="E44" s="23">
        <v>6369.1</v>
      </c>
      <c r="F44" s="15">
        <f t="shared" si="0"/>
        <v>39.62425464749211</v>
      </c>
      <c r="G44" s="17" t="s">
        <v>121</v>
      </c>
    </row>
    <row r="45" spans="1:7" ht="73.5" customHeight="1">
      <c r="A45" s="14" t="s">
        <v>25</v>
      </c>
      <c r="B45" s="4" t="s">
        <v>61</v>
      </c>
      <c r="C45" s="23">
        <v>142789.2</v>
      </c>
      <c r="D45" s="23">
        <v>138045.8</v>
      </c>
      <c r="E45" s="23">
        <v>130030.1</v>
      </c>
      <c r="F45" s="15">
        <f t="shared" si="0"/>
        <v>-8.935619780767738</v>
      </c>
      <c r="G45" s="17" t="s">
        <v>122</v>
      </c>
    </row>
    <row r="46" spans="1:7" ht="16.5">
      <c r="A46" s="12" t="s">
        <v>26</v>
      </c>
      <c r="B46" s="9" t="s">
        <v>62</v>
      </c>
      <c r="C46" s="10">
        <f>SUM(C47:C49)</f>
        <v>148703.19999999998</v>
      </c>
      <c r="D46" s="10">
        <f>SUM(D47:D49)</f>
        <v>160133.80000000002</v>
      </c>
      <c r="E46" s="10">
        <f>SUM(E47:E49)</f>
        <v>158678.19999999998</v>
      </c>
      <c r="F46" s="10">
        <f t="shared" si="0"/>
        <v>6.707992834047943</v>
      </c>
      <c r="G46" s="13" t="s">
        <v>87</v>
      </c>
    </row>
    <row r="47" spans="1:7" s="8" customFormat="1" ht="84">
      <c r="A47" s="14" t="s">
        <v>73</v>
      </c>
      <c r="B47" s="4" t="s">
        <v>72</v>
      </c>
      <c r="C47" s="15">
        <v>113857.4</v>
      </c>
      <c r="D47" s="15">
        <v>7021.6</v>
      </c>
      <c r="E47" s="15">
        <v>6776.1</v>
      </c>
      <c r="F47" s="15">
        <f t="shared" si="0"/>
        <v>-94.04860817127388</v>
      </c>
      <c r="G47" s="16" t="s">
        <v>123</v>
      </c>
    </row>
    <row r="48" spans="1:7" ht="16.5">
      <c r="A48" s="14" t="s">
        <v>27</v>
      </c>
      <c r="B48" s="4" t="s">
        <v>63</v>
      </c>
      <c r="C48" s="15">
        <v>8134</v>
      </c>
      <c r="D48" s="15">
        <v>8134</v>
      </c>
      <c r="E48" s="15">
        <v>8105.3</v>
      </c>
      <c r="F48" s="15">
        <f t="shared" si="0"/>
        <v>-0.35283993115318424</v>
      </c>
      <c r="G48" s="17" t="s">
        <v>108</v>
      </c>
    </row>
    <row r="49" spans="1:7" ht="107.25" customHeight="1">
      <c r="A49" s="14" t="s">
        <v>91</v>
      </c>
      <c r="B49" s="4" t="s">
        <v>92</v>
      </c>
      <c r="C49" s="15">
        <v>26711.8</v>
      </c>
      <c r="D49" s="15">
        <v>144978.2</v>
      </c>
      <c r="E49" s="15">
        <v>143796.8</v>
      </c>
      <c r="F49" s="15">
        <f t="shared" si="0"/>
        <v>438.32688175263365</v>
      </c>
      <c r="G49" s="16" t="s">
        <v>124</v>
      </c>
    </row>
    <row r="50" spans="1:7" ht="30.75">
      <c r="A50" s="12" t="s">
        <v>28</v>
      </c>
      <c r="B50" s="9" t="s">
        <v>64</v>
      </c>
      <c r="C50" s="10">
        <f>SUM(C51:C52)</f>
        <v>4130</v>
      </c>
      <c r="D50" s="10">
        <f>SUM(D51:D52)</f>
        <v>4130</v>
      </c>
      <c r="E50" s="10">
        <f>SUM(E51:E52)</f>
        <v>3948.5</v>
      </c>
      <c r="F50" s="10">
        <f t="shared" si="0"/>
        <v>-4.394673123486683</v>
      </c>
      <c r="G50" s="13" t="s">
        <v>87</v>
      </c>
    </row>
    <row r="51" spans="1:7" ht="16.5">
      <c r="A51" s="14" t="s">
        <v>29</v>
      </c>
      <c r="B51" s="4" t="s">
        <v>65</v>
      </c>
      <c r="C51" s="15">
        <v>3400</v>
      </c>
      <c r="D51" s="15">
        <v>3400</v>
      </c>
      <c r="E51" s="15">
        <v>3400</v>
      </c>
      <c r="F51" s="15">
        <f t="shared" si="0"/>
        <v>0</v>
      </c>
      <c r="G51" s="16"/>
    </row>
    <row r="52" spans="1:7" ht="33">
      <c r="A52" s="14" t="s">
        <v>30</v>
      </c>
      <c r="B52" s="4" t="s">
        <v>66</v>
      </c>
      <c r="C52" s="15">
        <v>730</v>
      </c>
      <c r="D52" s="15">
        <v>730</v>
      </c>
      <c r="E52" s="15">
        <v>548.5</v>
      </c>
      <c r="F52" s="15">
        <f t="shared" si="0"/>
        <v>-24.863013698630127</v>
      </c>
      <c r="G52" s="17" t="s">
        <v>95</v>
      </c>
    </row>
    <row r="59" ht="16.5">
      <c r="B59" s="24"/>
    </row>
    <row r="76" ht="16.5">
      <c r="B76" s="27"/>
    </row>
    <row r="77" ht="16.5">
      <c r="B77" s="27"/>
    </row>
  </sheetData>
  <sheetProtection/>
  <mergeCells count="4">
    <mergeCell ref="A1:G1"/>
    <mergeCell ref="A2:G2"/>
    <mergeCell ref="A3:G3"/>
    <mergeCell ref="G33:G35"/>
  </mergeCells>
  <printOptions/>
  <pageMargins left="0.3937007874015748" right="0.1968503937007874" top="0.3937007874015748" bottom="0.1968503937007874" header="0.5118110236220472" footer="0.5118110236220472"/>
  <pageSetup fitToHeight="0"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ТФУ г.Октябрьский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Бюджетная инспекция</dc:creator>
  <cp:keywords/>
  <dc:description/>
  <cp:lastModifiedBy>Zimanova</cp:lastModifiedBy>
  <cp:lastPrinted>2023-03-27T12:18:08Z</cp:lastPrinted>
  <dcterms:created xsi:type="dcterms:W3CDTF">2012-06-05T11:43:43Z</dcterms:created>
  <dcterms:modified xsi:type="dcterms:W3CDTF">2024-04-22T10:58:52Z</dcterms:modified>
  <cp:category/>
  <cp:version/>
  <cp:contentType/>
  <cp:contentStatus/>
</cp:coreProperties>
</file>